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leavg\Dropbox\Projects\Option Samurai\Code + technical\Excel Templates\Getting Started\"/>
    </mc:Choice>
  </mc:AlternateContent>
  <xr:revisionPtr revIDLastSave="0" documentId="13_ncr:1_{BA3426A4-CD82-42B0-819B-1BCD47E3EF4B}" xr6:coauthVersionLast="47" xr6:coauthVersionMax="47" xr10:uidLastSave="{00000000-0000-0000-0000-000000000000}"/>
  <bookViews>
    <workbookView xWindow="-120" yWindow="-120" windowWidth="29040" windowHeight="15840" xr2:uid="{00000000-000D-0000-FFFF-FFFF00000000}"/>
  </bookViews>
  <sheets>
    <sheet name="Instructions" sheetId="2" r:id="rId1"/>
    <sheet name="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2" i="1" l="1" a="1"/>
  <c r="O12" i="1" s="1"/>
  <c r="N12" i="1" a="1"/>
  <c r="N12" i="1" s="1"/>
  <c r="M12" i="1" a="1"/>
  <c r="M12" i="1" s="1"/>
  <c r="L12" i="1" a="1"/>
  <c r="L12" i="1" s="1"/>
  <c r="K12" i="1" a="1"/>
  <c r="K12" i="1" s="1"/>
  <c r="I12" i="1" a="1"/>
  <c r="I12" i="1" s="1"/>
  <c r="H12" i="1" a="1"/>
  <c r="H12" i="1" s="1"/>
  <c r="G12" i="1" a="1"/>
  <c r="G12" i="1" s="1"/>
  <c r="F12" i="1" a="1"/>
  <c r="F12" i="1" s="1"/>
  <c r="E12" i="1" a="1"/>
  <c r="E12" i="1" s="1"/>
  <c r="D12" i="1" a="1"/>
  <c r="D12" i="1" s="1"/>
  <c r="C12" i="1" a="1"/>
  <c r="C12" i="1" s="1"/>
  <c r="O11" i="1" a="1"/>
  <c r="O11" i="1" s="1"/>
  <c r="N11" i="1" a="1"/>
  <c r="N11" i="1" s="1"/>
  <c r="M11" i="1" a="1"/>
  <c r="M11" i="1" s="1"/>
  <c r="L11" i="1" a="1"/>
  <c r="L11" i="1" s="1"/>
  <c r="K11" i="1" a="1"/>
  <c r="K11" i="1" s="1"/>
  <c r="I11" i="1" a="1"/>
  <c r="I11" i="1" s="1"/>
  <c r="H11" i="1" a="1"/>
  <c r="H11" i="1" s="1"/>
  <c r="G11" i="1" a="1"/>
  <c r="G11" i="1" s="1"/>
  <c r="F11" i="1" a="1"/>
  <c r="F11" i="1" s="1"/>
  <c r="E11" i="1" a="1"/>
  <c r="E11" i="1" s="1"/>
  <c r="D11" i="1" a="1"/>
  <c r="D11" i="1" s="1"/>
  <c r="C11" i="1" a="1"/>
  <c r="C11" i="1" s="1"/>
  <c r="O10" i="1" a="1"/>
  <c r="O10" i="1" s="1"/>
  <c r="N10" i="1" a="1"/>
  <c r="N10" i="1" s="1"/>
  <c r="M10" i="1" a="1"/>
  <c r="M10" i="1" s="1"/>
  <c r="L10" i="1" a="1"/>
  <c r="L10" i="1" s="1"/>
  <c r="K10" i="1" a="1"/>
  <c r="K10" i="1" s="1"/>
  <c r="I10" i="1" a="1"/>
  <c r="I10" i="1" s="1"/>
  <c r="H10" i="1" a="1"/>
  <c r="H10" i="1" s="1"/>
  <c r="G10" i="1" a="1"/>
  <c r="G10" i="1" s="1"/>
  <c r="F10" i="1" a="1"/>
  <c r="F10" i="1" s="1"/>
  <c r="E10" i="1" a="1"/>
  <c r="E10" i="1" s="1"/>
  <c r="D10" i="1" a="1"/>
  <c r="D10" i="1" s="1"/>
  <c r="C10" i="1" a="1"/>
  <c r="C10" i="1" s="1"/>
  <c r="O9" i="1" a="1"/>
  <c r="O9" i="1" s="1"/>
  <c r="N9" i="1" a="1"/>
  <c r="N9" i="1" s="1"/>
  <c r="M9" i="1" a="1"/>
  <c r="M9" i="1" s="1"/>
  <c r="L9" i="1" a="1"/>
  <c r="L9" i="1" s="1"/>
  <c r="K9" i="1" a="1"/>
  <c r="K9" i="1" s="1"/>
  <c r="I9" i="1" a="1"/>
  <c r="I9" i="1" s="1"/>
  <c r="H9" i="1" a="1"/>
  <c r="H9" i="1" s="1"/>
  <c r="G9" i="1" a="1"/>
  <c r="G9" i="1" s="1"/>
  <c r="F9" i="1" a="1"/>
  <c r="F9" i="1" s="1"/>
  <c r="E9" i="1" a="1"/>
  <c r="E9" i="1" s="1"/>
  <c r="D9" i="1" a="1"/>
  <c r="D9" i="1" s="1"/>
  <c r="C9" i="1" a="1"/>
  <c r="C9" i="1" s="1"/>
  <c r="O8" i="1" a="1"/>
  <c r="O8" i="1" s="1"/>
  <c r="N8" i="1" a="1"/>
  <c r="N8" i="1" s="1"/>
  <c r="M8" i="1" a="1"/>
  <c r="M8" i="1" s="1"/>
  <c r="L8" i="1" a="1"/>
  <c r="L8" i="1" s="1"/>
  <c r="K8" i="1" a="1"/>
  <c r="K8" i="1" s="1"/>
  <c r="I8" i="1" a="1"/>
  <c r="I8" i="1" s="1"/>
  <c r="H8" i="1" a="1"/>
  <c r="H8" i="1" s="1"/>
  <c r="G8" i="1" a="1"/>
  <c r="G8" i="1" s="1"/>
  <c r="F8" i="1" a="1"/>
  <c r="F8" i="1" s="1"/>
  <c r="E8" i="1" a="1"/>
  <c r="E8" i="1" s="1"/>
  <c r="D8" i="1" a="1"/>
  <c r="D8" i="1" s="1"/>
  <c r="C8" i="1" a="1"/>
  <c r="C8" i="1" s="1"/>
  <c r="O7" i="1" a="1"/>
  <c r="O7" i="1" s="1"/>
  <c r="N7" i="1" a="1"/>
  <c r="N7" i="1" s="1"/>
  <c r="M7" i="1" a="1"/>
  <c r="M7" i="1" s="1"/>
  <c r="L7" i="1" a="1"/>
  <c r="L7" i="1" s="1"/>
  <c r="K7" i="1" a="1"/>
  <c r="K7" i="1" s="1"/>
  <c r="I7" i="1" a="1"/>
  <c r="I7" i="1" s="1"/>
  <c r="H7" i="1" a="1"/>
  <c r="H7" i="1" s="1"/>
  <c r="G7" i="1" a="1"/>
  <c r="G7" i="1" s="1"/>
  <c r="F7" i="1" a="1"/>
  <c r="F7" i="1" s="1"/>
  <c r="E7" i="1" a="1"/>
  <c r="E7" i="1" s="1"/>
  <c r="D7" i="1" a="1"/>
  <c r="D7" i="1" s="1"/>
  <c r="C7" i="1" a="1"/>
  <c r="C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<sst xmlns="http://schemas.openxmlformats.org/spreadsheetml/2006/main" count="34" uniqueCount="34">
  <si>
    <t>Delta:</t>
  </si>
  <si>
    <t>30d</t>
  </si>
  <si>
    <t>DTE:</t>
  </si>
  <si>
    <t>&gt;29</t>
  </si>
  <si>
    <t>Stock</t>
  </si>
  <si>
    <t>Option</t>
  </si>
  <si>
    <t>name</t>
  </si>
  <si>
    <t>sector</t>
  </si>
  <si>
    <t>stock_last</t>
  </si>
  <si>
    <t>market_cap</t>
  </si>
  <si>
    <t>stock_iv_pr</t>
  </si>
  <si>
    <t>dividend_yield</t>
  </si>
  <si>
    <t>target_price_percent</t>
  </si>
  <si>
    <t>expiration_date</t>
  </si>
  <si>
    <t>strike</t>
  </si>
  <si>
    <t>mid</t>
  </si>
  <si>
    <t>delta</t>
  </si>
  <si>
    <t>theta</t>
  </si>
  <si>
    <t>Ticker</t>
  </si>
  <si>
    <t>FB</t>
  </si>
  <si>
    <t>AMZN</t>
  </si>
  <si>
    <t>NFLX</t>
  </si>
  <si>
    <t>GOOG</t>
  </si>
  <si>
    <t>MSFT</t>
  </si>
  <si>
    <t>Getting Started Template</t>
  </si>
  <si>
    <t>Links:</t>
  </si>
  <si>
    <t>Option Samurai</t>
  </si>
  <si>
    <t>Installation help</t>
  </si>
  <si>
    <t>Excel integration help article</t>
  </si>
  <si>
    <t>Blog post about this template</t>
  </si>
  <si>
    <t>Description</t>
  </si>
  <si>
    <t>Instructions</t>
  </si>
  <si>
    <t>This template is designed to help you get started with Option Samurai's Excel and Google Sheets plugin. We've built a simple sheet that allows you to import data for stocks and options. You can use this sheet to help you get started on your project or learn how the plugin works with hands-on examples.</t>
  </si>
  <si>
    <t>1. Change the orange cells to see the effect. 
2. The controls on row 2 command which option we will import according to delta and days to expiration. 
3. Row 6 controls which data we will import for each stock. For example, replacing the 'dividend_yeild' value in    H6 with 'recom' will get an analyst recommendation for each stock. 
4. Column B controls the stocks that are imported. 
5. You can change values to learn how to use the plugin or edit it to get started quickly with your project. 
6. Click on the formula builder to see all the available data, or go to the help article from the link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</si>
</sst>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_);_(* \(#,##0\);_(* &quot;-&quot;??_);_(@_)"/>
    <numFmt numFmtId="166"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i/>
      <sz val="11"/>
      <color rgb="FF808080"/>
      <name val="Calibri"/>
      <family val="2"/>
      <scheme val="minor"/>
    </font>
    <font>
      <sz val="11"/>
      <color rgb="FF444444"/>
      <name val="Calibri"/>
      <family val="2"/>
      <charset val="1"/>
    </font>
    <font>
      <b/>
      <sz val="11"/>
      <color rgb="FF444444"/>
      <name val="Calibri"/>
      <family val="2"/>
      <charset val="1"/>
    </font>
    <font>
      <u/>
      <sz val="11"/>
      <color theme="10"/>
      <name val="Calibri"/>
      <family val="2"/>
      <scheme val="minor"/>
    </font>
    <font>
      <b/>
      <sz val="18"/>
      <color theme="0"/>
      <name val="Calibri"/>
      <family val="2"/>
      <scheme val="minor"/>
    </font>
    <font>
      <b/>
      <u/>
      <sz val="11"/>
      <color theme="1"/>
      <name val="Calibri"/>
      <family val="2"/>
      <scheme val="minor"/>
    </font>
    <font>
      <b/>
      <sz val="14"/>
      <color theme="0"/>
      <name val="Calibri"/>
      <family val="2"/>
      <scheme val="minor"/>
    </font>
  </fonts>
  <fills count="7">
    <fill>
      <patternFill patternType="none"/>
    </fill>
    <fill>
      <patternFill patternType="gray125"/>
    </fill>
    <fill>
      <patternFill patternType="solid">
        <fgColor rgb="FFFCE4D6"/>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cellStyleXfs>
  <cellXfs count="68">
    <xf numFmtId="0" fontId="0" fillId="0" borderId="0" xfId="0"/>
    <xf numFmtId="43" fontId="0" fillId="0" borderId="0" xfId="1" applyFont="1"/>
    <xf numFmtId="164" fontId="0" fillId="0" borderId="0" xfId="1" applyNumberFormat="1" applyFont="1"/>
    <xf numFmtId="9" fontId="0" fillId="0" borderId="0" xfId="2" applyFont="1"/>
    <xf numFmtId="165" fontId="0" fillId="0" borderId="0" xfId="0" applyNumberFormat="1"/>
    <xf numFmtId="1" fontId="0" fillId="2" borderId="0" xfId="0" applyNumberFormat="1" applyFill="1"/>
    <xf numFmtId="43" fontId="0" fillId="2" borderId="0" xfId="1" applyFont="1" applyFill="1"/>
    <xf numFmtId="49" fontId="3" fillId="0" borderId="0" xfId="0" applyNumberFormat="1" applyFont="1"/>
    <xf numFmtId="2" fontId="3" fillId="0" borderId="0" xfId="0" applyNumberFormat="1" applyFont="1"/>
    <xf numFmtId="1" fontId="0" fillId="0" borderId="0" xfId="0" applyNumberFormat="1"/>
    <xf numFmtId="43" fontId="0" fillId="0" borderId="0" xfId="1" applyFont="1" applyFill="1"/>
    <xf numFmtId="164" fontId="0" fillId="0" borderId="0" xfId="1" applyNumberFormat="1" applyFont="1" applyFill="1"/>
    <xf numFmtId="0" fontId="0" fillId="3" borderId="1" xfId="0" applyFill="1" applyBorder="1"/>
    <xf numFmtId="0" fontId="0" fillId="3" borderId="2" xfId="0" applyFill="1" applyBorder="1"/>
    <xf numFmtId="0" fontId="0" fillId="3" borderId="4" xfId="0" applyFill="1" applyBorder="1"/>
    <xf numFmtId="0" fontId="4" fillId="2" borderId="4" xfId="0" applyFont="1" applyFill="1" applyBorder="1"/>
    <xf numFmtId="43" fontId="4" fillId="2" borderId="0" xfId="1" applyFont="1" applyFill="1" applyBorder="1"/>
    <xf numFmtId="164" fontId="4" fillId="2" borderId="0" xfId="1" applyNumberFormat="1" applyFont="1" applyFill="1" applyBorder="1"/>
    <xf numFmtId="9" fontId="4" fillId="2" borderId="0" xfId="2" applyFont="1" applyFill="1" applyBorder="1"/>
    <xf numFmtId="0" fontId="4" fillId="2" borderId="5" xfId="0" applyFont="1" applyFill="1" applyBorder="1"/>
    <xf numFmtId="0" fontId="2" fillId="3" borderId="4" xfId="0" applyFont="1" applyFill="1" applyBorder="1"/>
    <xf numFmtId="0" fontId="5" fillId="3" borderId="4" xfId="0" quotePrefix="1" applyFont="1" applyFill="1" applyBorder="1" applyAlignment="1">
      <alignment wrapText="1"/>
    </xf>
    <xf numFmtId="43" fontId="5" fillId="3" borderId="0" xfId="1" quotePrefix="1" applyFont="1" applyFill="1" applyBorder="1" applyAlignment="1">
      <alignment wrapText="1"/>
    </xf>
    <xf numFmtId="164" fontId="5" fillId="3" borderId="0" xfId="1" quotePrefix="1" applyNumberFormat="1" applyFont="1" applyFill="1" applyBorder="1" applyAlignment="1">
      <alignment wrapText="1"/>
    </xf>
    <xf numFmtId="9" fontId="5" fillId="3" borderId="0" xfId="2" quotePrefix="1" applyFont="1" applyFill="1" applyBorder="1" applyAlignment="1">
      <alignment wrapText="1"/>
    </xf>
    <xf numFmtId="0" fontId="5" fillId="3" borderId="5" xfId="0" quotePrefix="1" applyFont="1" applyFill="1" applyBorder="1" applyAlignment="1">
      <alignment wrapText="1"/>
    </xf>
    <xf numFmtId="0" fontId="0" fillId="2" borderId="4" xfId="0" applyFill="1" applyBorder="1"/>
    <xf numFmtId="0" fontId="0" fillId="0" borderId="4" xfId="0" applyBorder="1"/>
    <xf numFmtId="43" fontId="0" fillId="0" borderId="0" xfId="1" applyFont="1" applyBorder="1"/>
    <xf numFmtId="164" fontId="0" fillId="0" borderId="0" xfId="1" applyNumberFormat="1" applyFont="1" applyBorder="1"/>
    <xf numFmtId="9" fontId="0" fillId="0" borderId="0" xfId="2" applyFont="1" applyBorder="1"/>
    <xf numFmtId="166" fontId="0" fillId="0" borderId="5" xfId="0" applyNumberFormat="1" applyBorder="1"/>
    <xf numFmtId="0" fontId="0" fillId="0" borderId="5" xfId="0" applyBorder="1"/>
    <xf numFmtId="0" fontId="4" fillId="2" borderId="0" xfId="0" applyFont="1" applyFill="1" applyBorder="1"/>
    <xf numFmtId="0" fontId="0" fillId="2" borderId="0" xfId="0" applyFill="1" applyBorder="1"/>
    <xf numFmtId="0" fontId="5" fillId="3" borderId="0" xfId="0" quotePrefix="1" applyFont="1" applyFill="1" applyBorder="1" applyAlignment="1">
      <alignment wrapText="1"/>
    </xf>
    <xf numFmtId="165" fontId="5" fillId="3" borderId="0" xfId="0" quotePrefix="1" applyNumberFormat="1" applyFont="1" applyFill="1" applyBorder="1" applyAlignment="1">
      <alignment wrapText="1"/>
    </xf>
    <xf numFmtId="0" fontId="2" fillId="3" borderId="0" xfId="0" applyFont="1" applyFill="1" applyBorder="1" applyAlignment="1">
      <alignment wrapText="1"/>
    </xf>
    <xf numFmtId="0" fontId="0" fillId="0" borderId="0" xfId="0" applyBorder="1"/>
    <xf numFmtId="166" fontId="0" fillId="0" borderId="0" xfId="0" applyNumberFormat="1" applyBorder="1"/>
    <xf numFmtId="10" fontId="0" fillId="0" borderId="0" xfId="0" applyNumberFormat="1" applyBorder="1"/>
    <xf numFmtId="0" fontId="0" fillId="2" borderId="6" xfId="0" applyFill="1" applyBorder="1"/>
    <xf numFmtId="0" fontId="0" fillId="0" borderId="6" xfId="0" applyBorder="1"/>
    <xf numFmtId="0" fontId="0" fillId="0" borderId="7" xfId="0" applyBorder="1"/>
    <xf numFmtId="43" fontId="0" fillId="0" borderId="7" xfId="1" applyFont="1" applyBorder="1"/>
    <xf numFmtId="164" fontId="0" fillId="0" borderId="7" xfId="1" applyNumberFormat="1" applyFont="1" applyBorder="1"/>
    <xf numFmtId="9" fontId="0" fillId="0" borderId="7" xfId="2" applyFont="1" applyBorder="1"/>
    <xf numFmtId="10" fontId="0" fillId="0" borderId="7" xfId="0" applyNumberFormat="1" applyBorder="1"/>
    <xf numFmtId="166" fontId="0" fillId="0" borderId="8" xfId="0" applyNumberFormat="1" applyBorder="1"/>
    <xf numFmtId="0" fontId="0" fillId="0" borderId="8" xfId="0" applyBorder="1"/>
    <xf numFmtId="0" fontId="0" fillId="4" borderId="0" xfId="0" applyFill="1"/>
    <xf numFmtId="10" fontId="0" fillId="4" borderId="0" xfId="0" applyNumberFormat="1" applyFill="1"/>
    <xf numFmtId="3" fontId="0" fillId="4" borderId="0" xfId="0" applyNumberFormat="1" applyFill="1"/>
    <xf numFmtId="0" fontId="0" fillId="6" borderId="0" xfId="0" applyFill="1"/>
    <xf numFmtId="10" fontId="0" fillId="6" borderId="0" xfId="0" applyNumberFormat="1" applyFill="1"/>
    <xf numFmtId="3" fontId="0" fillId="6" borderId="0" xfId="0" applyNumberFormat="1" applyFill="1"/>
    <xf numFmtId="0" fontId="8" fillId="6" borderId="0" xfId="0" applyFont="1" applyFill="1"/>
    <xf numFmtId="0" fontId="6" fillId="6" borderId="0" xfId="3" applyFill="1"/>
    <xf numFmtId="10" fontId="6" fillId="6" borderId="0" xfId="3" applyNumberFormat="1" applyFill="1"/>
    <xf numFmtId="3" fontId="6" fillId="6" borderId="0" xfId="3" applyNumberFormat="1" applyFill="1"/>
    <xf numFmtId="0" fontId="0" fillId="4" borderId="0" xfId="0" applyFill="1" applyAlignment="1">
      <alignment vertical="center" wrapText="1"/>
    </xf>
    <xf numFmtId="0" fontId="0" fillId="4" borderId="0" xfId="0" applyFill="1" applyAlignment="1">
      <alignment vertical="center"/>
    </xf>
    <xf numFmtId="0" fontId="7" fillId="5" borderId="0" xfId="0" applyFont="1" applyFill="1" applyAlignment="1">
      <alignment horizontal="center" vertical="center"/>
    </xf>
    <xf numFmtId="0" fontId="9" fillId="5" borderId="0" xfId="0" applyFont="1" applyFill="1" applyAlignment="1">
      <alignment horizontal="center"/>
    </xf>
    <xf numFmtId="0" fontId="0" fillId="4" borderId="0" xfId="0" applyFill="1" applyAlignment="1">
      <alignment horizontal="justify" vertical="center" wrapText="1"/>
    </xf>
    <xf numFmtId="1" fontId="0" fillId="3" borderId="1" xfId="0" applyNumberFormat="1" applyFill="1" applyBorder="1" applyAlignment="1">
      <alignment horizontal="center"/>
    </xf>
    <xf numFmtId="1" fontId="0" fillId="3" borderId="2" xfId="0" applyNumberFormat="1" applyFill="1" applyBorder="1" applyAlignment="1">
      <alignment horizontal="center"/>
    </xf>
    <xf numFmtId="1" fontId="0" fillId="3" borderId="3" xfId="0" applyNumberFormat="1" applyFill="1" applyBorder="1" applyAlignment="1">
      <alignment horizont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2" name="Picture 1">
          <a:extLst>
            <a:ext uri="{FF2B5EF4-FFF2-40B4-BE49-F238E27FC236}">
              <a16:creationId xmlns:a16="http://schemas.microsoft.com/office/drawing/2014/main" id="{1B1A5E69-2B19-434C-85FD-812EB62F24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114549" cy="3810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96FD274-5AF2-45F3-9B57-FDCD3E9D9D14}">
  <we:reference id="5c1926c6-e184-4b7b-ab86-fb3254b07aeb" version="1.0.0.0" store="\\share.optionsamurai.com\excel" storeType="Filesystem"/>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5" Type="http://schemas.openxmlformats.org/officeDocument/2006/relationships/drawing" Target="../drawings/drawing1.xml"/><Relationship Id="rId4" Type="http://schemas.openxmlformats.org/officeDocument/2006/relationships/hyperlink" Target="https://blog.optionsamurai.com/how-to-import-options-data-to-excel-and-google-sheets-including-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B095-5492-4712-AFBF-ADFA7EADA25A}">
  <dimension ref="A4:P62"/>
  <sheetViews>
    <sheetView tabSelected="1" workbookViewId="0">
      <selection activeCell="I9" sqref="I9"/>
    </sheetView>
  </sheetViews>
  <sheetFormatPr defaultRowHeight="15" x14ac:dyDescent="0.25"/>
  <cols>
    <col min="1" max="16384" width="9.140625" style="50"/>
  </cols>
  <sheetData>
    <row r="4" spans="1:16" x14ac:dyDescent="0.25">
      <c r="G4" s="51"/>
      <c r="I4" s="52"/>
      <c r="J4" s="51"/>
      <c r="L4" s="51"/>
      <c r="M4" s="51"/>
      <c r="N4" s="51"/>
      <c r="P4" s="52"/>
    </row>
    <row r="5" spans="1:16" x14ac:dyDescent="0.25">
      <c r="A5" s="62" t="s">
        <v>24</v>
      </c>
      <c r="B5" s="62"/>
      <c r="C5" s="62"/>
      <c r="D5" s="62"/>
      <c r="E5" s="62"/>
      <c r="F5" s="62"/>
      <c r="G5" s="62"/>
      <c r="H5" s="62"/>
      <c r="I5" s="62"/>
      <c r="J5" s="62"/>
      <c r="K5" s="62"/>
      <c r="L5" s="62"/>
      <c r="M5" s="62"/>
      <c r="N5" s="51"/>
      <c r="P5" s="52"/>
    </row>
    <row r="6" spans="1:16" x14ac:dyDescent="0.25">
      <c r="A6" s="62"/>
      <c r="B6" s="62"/>
      <c r="C6" s="62"/>
      <c r="D6" s="62"/>
      <c r="E6" s="62"/>
      <c r="F6" s="62"/>
      <c r="G6" s="62"/>
      <c r="H6" s="62"/>
      <c r="I6" s="62"/>
      <c r="J6" s="62"/>
      <c r="K6" s="62"/>
      <c r="L6" s="62"/>
      <c r="M6" s="62"/>
    </row>
    <row r="7" spans="1:16" x14ac:dyDescent="0.25">
      <c r="A7" s="53"/>
      <c r="B7" s="53"/>
      <c r="C7" s="53"/>
      <c r="D7" s="53"/>
      <c r="E7" s="53"/>
      <c r="F7" s="53"/>
      <c r="G7" s="54"/>
      <c r="H7" s="53"/>
      <c r="I7" s="55"/>
      <c r="J7" s="54"/>
      <c r="K7" s="53"/>
      <c r="L7" s="53"/>
      <c r="M7" s="53"/>
    </row>
    <row r="8" spans="1:16" x14ac:dyDescent="0.25">
      <c r="A8" s="53"/>
      <c r="B8" s="56" t="s">
        <v>25</v>
      </c>
      <c r="C8" s="53"/>
      <c r="D8" s="57" t="s">
        <v>26</v>
      </c>
      <c r="E8" s="53"/>
      <c r="F8" s="53"/>
      <c r="G8" s="54"/>
      <c r="H8" s="53"/>
      <c r="I8" s="57" t="s">
        <v>27</v>
      </c>
      <c r="J8" s="54"/>
      <c r="K8" s="53"/>
      <c r="L8" s="54"/>
      <c r="M8" s="54"/>
      <c r="N8" s="51"/>
      <c r="P8" s="52"/>
    </row>
    <row r="9" spans="1:16" x14ac:dyDescent="0.25">
      <c r="A9" s="53"/>
      <c r="B9" s="53"/>
      <c r="C9" s="53"/>
      <c r="D9" s="58" t="s">
        <v>28</v>
      </c>
      <c r="E9" s="53"/>
      <c r="F9" s="53"/>
      <c r="G9" s="53"/>
      <c r="H9" s="53"/>
      <c r="I9" s="59" t="s">
        <v>29</v>
      </c>
      <c r="J9" s="54"/>
      <c r="K9" s="53"/>
      <c r="L9" s="54"/>
      <c r="M9" s="54"/>
      <c r="N9" s="51"/>
      <c r="P9" s="52"/>
    </row>
    <row r="10" spans="1:16" x14ac:dyDescent="0.25">
      <c r="A10" s="53"/>
      <c r="B10" s="53"/>
      <c r="C10" s="53"/>
      <c r="D10" s="53"/>
      <c r="E10" s="53"/>
      <c r="F10" s="53"/>
      <c r="G10" s="54"/>
      <c r="H10" s="53"/>
      <c r="I10" s="53"/>
      <c r="J10" s="54"/>
      <c r="K10" s="53"/>
      <c r="L10" s="54"/>
      <c r="M10" s="54"/>
      <c r="N10" s="51"/>
      <c r="P10" s="52"/>
    </row>
    <row r="11" spans="1:16" x14ac:dyDescent="0.25">
      <c r="G11" s="51"/>
      <c r="I11" s="52"/>
      <c r="J11" s="51"/>
      <c r="L11" s="51"/>
      <c r="M11" s="51"/>
      <c r="N11" s="51"/>
      <c r="P11" s="52"/>
    </row>
    <row r="12" spans="1:16" ht="18.75" x14ac:dyDescent="0.3">
      <c r="A12" s="63" t="s">
        <v>30</v>
      </c>
      <c r="B12" s="63"/>
      <c r="C12" s="63"/>
      <c r="D12" s="63"/>
      <c r="E12" s="63"/>
      <c r="F12" s="63"/>
      <c r="G12" s="63"/>
      <c r="H12" s="63"/>
      <c r="I12" s="63"/>
      <c r="J12" s="63"/>
      <c r="K12" s="63"/>
      <c r="L12" s="63"/>
      <c r="M12" s="63"/>
    </row>
    <row r="14" spans="1:16" x14ac:dyDescent="0.25">
      <c r="B14" s="64" t="s">
        <v>32</v>
      </c>
      <c r="C14" s="64"/>
      <c r="D14" s="64"/>
      <c r="E14" s="64"/>
      <c r="F14" s="64"/>
      <c r="G14" s="64"/>
      <c r="H14" s="64"/>
      <c r="I14" s="64"/>
      <c r="J14" s="64"/>
      <c r="K14" s="64"/>
      <c r="L14" s="64"/>
    </row>
    <row r="15" spans="1:16" x14ac:dyDescent="0.25">
      <c r="B15" s="64"/>
      <c r="C15" s="64"/>
      <c r="D15" s="64"/>
      <c r="E15" s="64"/>
      <c r="F15" s="64"/>
      <c r="G15" s="64"/>
      <c r="H15" s="64"/>
      <c r="I15" s="64"/>
      <c r="J15" s="64"/>
      <c r="K15" s="64"/>
      <c r="L15" s="64"/>
    </row>
    <row r="16" spans="1:16" x14ac:dyDescent="0.25">
      <c r="B16" s="64"/>
      <c r="C16" s="64"/>
      <c r="D16" s="64"/>
      <c r="E16" s="64"/>
      <c r="F16" s="64"/>
      <c r="G16" s="64"/>
      <c r="H16" s="64"/>
      <c r="I16" s="64"/>
      <c r="J16" s="64"/>
      <c r="K16" s="64"/>
      <c r="L16" s="64"/>
      <c r="M16" s="51"/>
      <c r="N16" s="51"/>
      <c r="P16" s="52"/>
    </row>
    <row r="17" spans="1:16" x14ac:dyDescent="0.25">
      <c r="B17" s="64"/>
      <c r="C17" s="64"/>
      <c r="D17" s="64"/>
      <c r="E17" s="64"/>
      <c r="F17" s="64"/>
      <c r="G17" s="64"/>
      <c r="H17" s="64"/>
      <c r="I17" s="64"/>
      <c r="J17" s="64"/>
      <c r="K17" s="64"/>
      <c r="L17" s="64"/>
      <c r="M17" s="51"/>
      <c r="N17" s="51"/>
      <c r="P17" s="52"/>
    </row>
    <row r="18" spans="1:16" x14ac:dyDescent="0.25">
      <c r="B18" s="64"/>
      <c r="C18" s="64"/>
      <c r="D18" s="64"/>
      <c r="E18" s="64"/>
      <c r="F18" s="64"/>
      <c r="G18" s="64"/>
      <c r="H18" s="64"/>
      <c r="I18" s="64"/>
      <c r="J18" s="64"/>
      <c r="K18" s="64"/>
      <c r="L18" s="64"/>
      <c r="M18" s="51"/>
      <c r="N18" s="51"/>
      <c r="P18" s="52"/>
    </row>
    <row r="19" spans="1:16" x14ac:dyDescent="0.25">
      <c r="B19" s="60"/>
      <c r="C19" s="60"/>
      <c r="D19" s="60"/>
      <c r="E19" s="60"/>
      <c r="F19" s="60"/>
      <c r="G19" s="60"/>
      <c r="H19" s="60"/>
      <c r="I19" s="60"/>
      <c r="J19" s="60"/>
      <c r="K19" s="60"/>
      <c r="L19" s="60"/>
      <c r="M19" s="51"/>
      <c r="N19" s="51"/>
      <c r="P19" s="52"/>
    </row>
    <row r="20" spans="1:16" ht="18.75" x14ac:dyDescent="0.3">
      <c r="A20" s="63" t="s">
        <v>31</v>
      </c>
      <c r="B20" s="63"/>
      <c r="C20" s="63"/>
      <c r="D20" s="63"/>
      <c r="E20" s="63"/>
      <c r="F20" s="63"/>
      <c r="G20" s="63"/>
      <c r="H20" s="63"/>
      <c r="I20" s="63"/>
      <c r="J20" s="63"/>
      <c r="K20" s="63"/>
      <c r="L20" s="63"/>
      <c r="M20" s="63"/>
      <c r="N20" s="51"/>
      <c r="P20" s="52"/>
    </row>
    <row r="21" spans="1:16" x14ac:dyDescent="0.25">
      <c r="G21" s="51"/>
      <c r="I21" s="52"/>
      <c r="J21" s="51"/>
      <c r="L21" s="51"/>
      <c r="M21" s="51"/>
      <c r="N21" s="51"/>
      <c r="P21" s="52"/>
    </row>
    <row r="22" spans="1:16" x14ac:dyDescent="0.25">
      <c r="B22" s="64" t="s">
        <v>33</v>
      </c>
      <c r="C22" s="64"/>
      <c r="D22" s="64"/>
      <c r="E22" s="64"/>
      <c r="F22" s="64"/>
      <c r="G22" s="64"/>
      <c r="H22" s="64"/>
      <c r="I22" s="64"/>
      <c r="J22" s="64"/>
      <c r="K22" s="64"/>
      <c r="L22" s="64"/>
      <c r="M22" s="51"/>
      <c r="N22" s="51"/>
      <c r="P22" s="52"/>
    </row>
    <row r="23" spans="1:16" x14ac:dyDescent="0.25">
      <c r="B23" s="64"/>
      <c r="C23" s="64"/>
      <c r="D23" s="64"/>
      <c r="E23" s="64"/>
      <c r="F23" s="64"/>
      <c r="G23" s="64"/>
      <c r="H23" s="64"/>
      <c r="I23" s="64"/>
      <c r="J23" s="64"/>
      <c r="K23" s="64"/>
      <c r="L23" s="64"/>
    </row>
    <row r="24" spans="1:16" x14ac:dyDescent="0.25">
      <c r="B24" s="64"/>
      <c r="C24" s="64"/>
      <c r="D24" s="64"/>
      <c r="E24" s="64"/>
      <c r="F24" s="64"/>
      <c r="G24" s="64"/>
      <c r="H24" s="64"/>
      <c r="I24" s="64"/>
      <c r="J24" s="64"/>
      <c r="K24" s="64"/>
      <c r="L24" s="64"/>
    </row>
    <row r="25" spans="1:16" x14ac:dyDescent="0.25">
      <c r="B25" s="64"/>
      <c r="C25" s="64"/>
      <c r="D25" s="64"/>
      <c r="E25" s="64"/>
      <c r="F25" s="64"/>
      <c r="G25" s="64"/>
      <c r="H25" s="64"/>
      <c r="I25" s="64"/>
      <c r="J25" s="64"/>
      <c r="K25" s="64"/>
      <c r="L25" s="64"/>
    </row>
    <row r="26" spans="1:16" x14ac:dyDescent="0.25">
      <c r="B26" s="64"/>
      <c r="C26" s="64"/>
      <c r="D26" s="64"/>
      <c r="E26" s="64"/>
      <c r="F26" s="64"/>
      <c r="G26" s="64"/>
      <c r="H26" s="64"/>
      <c r="I26" s="64"/>
      <c r="J26" s="64"/>
      <c r="K26" s="64"/>
      <c r="L26" s="64"/>
    </row>
    <row r="27" spans="1:16" x14ac:dyDescent="0.25">
      <c r="B27" s="64"/>
      <c r="C27" s="64"/>
      <c r="D27" s="64"/>
      <c r="E27" s="64"/>
      <c r="F27" s="64"/>
      <c r="G27" s="64"/>
      <c r="H27" s="64"/>
      <c r="I27" s="64"/>
      <c r="J27" s="64"/>
      <c r="K27" s="64"/>
      <c r="L27" s="64"/>
      <c r="M27" s="51"/>
      <c r="N27" s="51"/>
      <c r="P27" s="52"/>
    </row>
    <row r="28" spans="1:16" x14ac:dyDescent="0.25">
      <c r="B28" s="64"/>
      <c r="C28" s="64"/>
      <c r="D28" s="64"/>
      <c r="E28" s="64"/>
      <c r="F28" s="64"/>
      <c r="G28" s="64"/>
      <c r="H28" s="64"/>
      <c r="I28" s="64"/>
      <c r="J28" s="64"/>
      <c r="K28" s="64"/>
      <c r="L28" s="64"/>
      <c r="M28" s="51"/>
      <c r="N28" s="51"/>
      <c r="P28" s="52"/>
    </row>
    <row r="29" spans="1:16" x14ac:dyDescent="0.25">
      <c r="B29" s="64"/>
      <c r="C29" s="64"/>
      <c r="D29" s="64"/>
      <c r="E29" s="64"/>
      <c r="F29" s="64"/>
      <c r="G29" s="64"/>
      <c r="H29" s="64"/>
      <c r="I29" s="64"/>
      <c r="J29" s="64"/>
      <c r="K29" s="64"/>
      <c r="L29" s="64"/>
      <c r="M29" s="51"/>
      <c r="N29" s="51"/>
      <c r="P29" s="52"/>
    </row>
    <row r="30" spans="1:16" x14ac:dyDescent="0.25">
      <c r="B30" s="64"/>
      <c r="C30" s="64"/>
      <c r="D30" s="64"/>
      <c r="E30" s="64"/>
      <c r="F30" s="64"/>
      <c r="G30" s="64"/>
      <c r="H30" s="64"/>
      <c r="I30" s="64"/>
      <c r="J30" s="64"/>
      <c r="K30" s="64"/>
      <c r="L30" s="64"/>
      <c r="M30" s="51"/>
      <c r="N30" s="51"/>
      <c r="P30" s="52"/>
    </row>
    <row r="31" spans="1:16" x14ac:dyDescent="0.25">
      <c r="B31" s="64"/>
      <c r="C31" s="64"/>
      <c r="D31" s="64"/>
      <c r="E31" s="64"/>
      <c r="F31" s="64"/>
      <c r="G31" s="64"/>
      <c r="H31" s="64"/>
      <c r="I31" s="64"/>
      <c r="J31" s="64"/>
      <c r="K31" s="64"/>
      <c r="L31" s="64"/>
    </row>
    <row r="32" spans="1:16" x14ac:dyDescent="0.25">
      <c r="B32" s="61"/>
      <c r="C32" s="61"/>
      <c r="D32" s="61"/>
      <c r="E32" s="61"/>
      <c r="F32" s="61"/>
      <c r="G32" s="61"/>
      <c r="H32" s="61"/>
      <c r="I32" s="61"/>
      <c r="J32" s="61"/>
      <c r="K32" s="61"/>
      <c r="L32" s="61"/>
    </row>
    <row r="33" spans="2:16" x14ac:dyDescent="0.25">
      <c r="B33" s="61"/>
      <c r="C33" s="61"/>
      <c r="D33" s="61"/>
      <c r="E33" s="61"/>
      <c r="F33" s="61"/>
      <c r="G33" s="61"/>
      <c r="H33" s="61"/>
      <c r="I33" s="61"/>
      <c r="J33" s="61"/>
      <c r="K33" s="61"/>
      <c r="L33" s="61"/>
    </row>
    <row r="34" spans="2:16" x14ac:dyDescent="0.25">
      <c r="B34" s="61"/>
      <c r="C34" s="61"/>
      <c r="D34" s="61"/>
      <c r="E34" s="61"/>
      <c r="F34" s="61"/>
      <c r="G34" s="61"/>
      <c r="H34" s="61"/>
      <c r="I34" s="61"/>
      <c r="J34" s="61"/>
      <c r="K34" s="61"/>
      <c r="L34" s="61"/>
    </row>
    <row r="35" spans="2:16" x14ac:dyDescent="0.25">
      <c r="G35" s="51"/>
      <c r="I35" s="52"/>
      <c r="J35" s="51"/>
      <c r="L35" s="51"/>
      <c r="M35" s="51"/>
      <c r="N35" s="51"/>
      <c r="P35" s="52"/>
    </row>
    <row r="36" spans="2:16" x14ac:dyDescent="0.25">
      <c r="G36" s="51"/>
      <c r="I36" s="52"/>
      <c r="J36" s="51"/>
    </row>
    <row r="37" spans="2:16" x14ac:dyDescent="0.25">
      <c r="G37" s="51"/>
      <c r="I37" s="52"/>
      <c r="J37" s="51"/>
    </row>
    <row r="38" spans="2:16" x14ac:dyDescent="0.25">
      <c r="G38" s="51"/>
      <c r="I38" s="52"/>
      <c r="J38" s="51"/>
    </row>
    <row r="39" spans="2:16" x14ac:dyDescent="0.25">
      <c r="G39" s="51"/>
      <c r="I39" s="52"/>
      <c r="J39" s="51"/>
      <c r="L39" s="51"/>
      <c r="M39" s="51"/>
      <c r="N39" s="51"/>
      <c r="P39" s="52"/>
    </row>
    <row r="40" spans="2:16" x14ac:dyDescent="0.25">
      <c r="G40" s="51"/>
      <c r="I40" s="52"/>
      <c r="J40" s="51"/>
    </row>
    <row r="41" spans="2:16" x14ac:dyDescent="0.25">
      <c r="G41" s="51"/>
      <c r="I41" s="52"/>
      <c r="J41" s="51"/>
    </row>
    <row r="42" spans="2:16" x14ac:dyDescent="0.25">
      <c r="G42" s="51"/>
      <c r="I42" s="52"/>
      <c r="J42" s="51"/>
    </row>
    <row r="43" spans="2:16" x14ac:dyDescent="0.25">
      <c r="G43" s="51"/>
      <c r="I43" s="52"/>
      <c r="J43" s="51"/>
    </row>
    <row r="44" spans="2:16" x14ac:dyDescent="0.25">
      <c r="G44" s="51"/>
      <c r="I44" s="52"/>
      <c r="J44" s="51"/>
    </row>
    <row r="45" spans="2:16" x14ac:dyDescent="0.25">
      <c r="G45" s="51"/>
      <c r="I45" s="52"/>
      <c r="J45" s="51"/>
    </row>
    <row r="46" spans="2:16" x14ac:dyDescent="0.25">
      <c r="G46" s="51"/>
      <c r="I46" s="52"/>
      <c r="J46" s="51"/>
      <c r="L46" s="51"/>
      <c r="M46" s="51"/>
      <c r="N46" s="51"/>
      <c r="P46" s="52"/>
    </row>
    <row r="47" spans="2:16" x14ac:dyDescent="0.25">
      <c r="G47" s="51"/>
      <c r="I47" s="52"/>
      <c r="J47" s="51"/>
    </row>
    <row r="48" spans="2:16" x14ac:dyDescent="0.25">
      <c r="G48" s="51"/>
      <c r="I48" s="52"/>
      <c r="J48" s="51"/>
      <c r="L48" s="51"/>
      <c r="M48" s="51"/>
      <c r="N48" s="51"/>
      <c r="P48" s="52"/>
    </row>
    <row r="49" spans="7:16" x14ac:dyDescent="0.25">
      <c r="G49" s="51"/>
      <c r="I49" s="52"/>
      <c r="J49" s="51"/>
    </row>
    <row r="50" spans="7:16" x14ac:dyDescent="0.25">
      <c r="G50" s="51"/>
      <c r="I50" s="52"/>
      <c r="J50" s="51"/>
    </row>
    <row r="51" spans="7:16" x14ac:dyDescent="0.25">
      <c r="G51" s="51"/>
      <c r="I51" s="52"/>
      <c r="J51" s="51"/>
      <c r="L51" s="51"/>
      <c r="M51" s="51"/>
      <c r="N51" s="51"/>
      <c r="P51" s="52"/>
    </row>
    <row r="52" spans="7:16" x14ac:dyDescent="0.25">
      <c r="G52" s="51"/>
      <c r="I52" s="52"/>
      <c r="J52" s="51"/>
    </row>
    <row r="53" spans="7:16" x14ac:dyDescent="0.25">
      <c r="G53" s="51"/>
      <c r="I53" s="52"/>
      <c r="J53" s="51"/>
    </row>
    <row r="54" spans="7:16" x14ac:dyDescent="0.25">
      <c r="G54" s="51"/>
      <c r="I54" s="52"/>
      <c r="J54" s="51"/>
      <c r="L54" s="51"/>
      <c r="M54" s="51"/>
      <c r="N54" s="51"/>
      <c r="P54" s="52"/>
    </row>
    <row r="55" spans="7:16" x14ac:dyDescent="0.25">
      <c r="G55" s="51"/>
      <c r="I55" s="52"/>
      <c r="J55" s="51"/>
    </row>
    <row r="56" spans="7:16" x14ac:dyDescent="0.25">
      <c r="G56" s="51"/>
      <c r="I56" s="52"/>
      <c r="J56" s="51"/>
    </row>
    <row r="57" spans="7:16" x14ac:dyDescent="0.25">
      <c r="G57" s="51"/>
      <c r="I57" s="52"/>
      <c r="J57" s="51"/>
      <c r="L57" s="51"/>
      <c r="M57" s="51"/>
      <c r="N57" s="51"/>
      <c r="P57" s="52"/>
    </row>
    <row r="58" spans="7:16" x14ac:dyDescent="0.25">
      <c r="G58" s="51"/>
      <c r="I58" s="52"/>
      <c r="J58" s="51"/>
    </row>
    <row r="59" spans="7:16" x14ac:dyDescent="0.25">
      <c r="G59" s="51"/>
      <c r="I59" s="52"/>
      <c r="J59" s="51"/>
    </row>
    <row r="60" spans="7:16" x14ac:dyDescent="0.25">
      <c r="G60" s="51"/>
      <c r="I60" s="52"/>
      <c r="J60" s="51"/>
    </row>
    <row r="61" spans="7:16" x14ac:dyDescent="0.25">
      <c r="G61" s="51"/>
      <c r="I61" s="52"/>
      <c r="J61" s="51"/>
    </row>
    <row r="62" spans="7:16" x14ac:dyDescent="0.25">
      <c r="G62" s="51"/>
      <c r="I62" s="52"/>
      <c r="J62" s="51"/>
    </row>
  </sheetData>
  <mergeCells count="5">
    <mergeCell ref="A5:M6"/>
    <mergeCell ref="A12:M12"/>
    <mergeCell ref="B14:L18"/>
    <mergeCell ref="A20:M20"/>
    <mergeCell ref="B22:L31"/>
  </mergeCells>
  <hyperlinks>
    <hyperlink ref="D8" r:id="rId1" xr:uid="{5DA216AD-4B82-49E8-927F-B2F23B5E76D7}"/>
    <hyperlink ref="D9" r:id="rId2" xr:uid="{4980FD5A-EA7A-415F-852F-14A353A20B9B}"/>
    <hyperlink ref="I8" r:id="rId3" xr:uid="{8B1B1516-5227-429C-B875-C3B001B7CCEF}"/>
    <hyperlink ref="I9" r:id="rId4" xr:uid="{7F9A7236-406A-4D2A-AF77-97F02F401C4E}"/>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2"/>
  <sheetViews>
    <sheetView workbookViewId="0">
      <selection activeCell="C22" sqref="C22"/>
    </sheetView>
  </sheetViews>
  <sheetFormatPr defaultRowHeight="15" x14ac:dyDescent="0.25"/>
  <cols>
    <col min="3" max="3" width="20.7109375" bestFit="1" customWidth="1"/>
    <col min="4" max="4" width="23.140625" bestFit="1" customWidth="1"/>
    <col min="5" max="5" width="11.140625" bestFit="1" customWidth="1"/>
    <col min="6" max="6" width="18" bestFit="1" customWidth="1"/>
    <col min="9" max="9" width="9.5703125" customWidth="1"/>
    <col min="10" max="10" width="0.7109375" customWidth="1"/>
    <col min="11" max="11" width="10.85546875" customWidth="1"/>
  </cols>
  <sheetData>
    <row r="1" spans="2:15" x14ac:dyDescent="0.25">
      <c r="E1" s="1"/>
      <c r="F1" s="2"/>
      <c r="G1" s="3"/>
      <c r="H1" s="4"/>
    </row>
    <row r="2" spans="2:15" x14ac:dyDescent="0.25">
      <c r="B2" t="s">
        <v>0</v>
      </c>
      <c r="C2" s="5" t="s">
        <v>1</v>
      </c>
      <c r="D2" t="s">
        <v>2</v>
      </c>
      <c r="E2" s="6" t="s">
        <v>3</v>
      </c>
      <c r="F2" s="2"/>
      <c r="G2" s="3"/>
      <c r="H2" s="4"/>
      <c r="K2" s="7"/>
      <c r="L2" s="8"/>
    </row>
    <row r="3" spans="2:15" x14ac:dyDescent="0.25">
      <c r="C3" s="9"/>
      <c r="E3" s="10"/>
      <c r="F3" s="11"/>
      <c r="G3" s="3"/>
      <c r="H3" s="4"/>
      <c r="K3" s="7"/>
      <c r="L3" s="8"/>
    </row>
    <row r="4" spans="2:15" x14ac:dyDescent="0.25">
      <c r="C4" s="9"/>
      <c r="E4" s="1"/>
      <c r="F4" s="2"/>
      <c r="G4" s="3"/>
      <c r="H4" s="4"/>
      <c r="K4" s="7"/>
      <c r="L4" s="8"/>
    </row>
    <row r="5" spans="2:15" x14ac:dyDescent="0.25">
      <c r="B5" s="12"/>
      <c r="C5" s="65" t="s">
        <v>4</v>
      </c>
      <c r="D5" s="66"/>
      <c r="E5" s="66"/>
      <c r="F5" s="66"/>
      <c r="G5" s="66"/>
      <c r="H5" s="66"/>
      <c r="I5" s="67"/>
      <c r="J5" s="13"/>
      <c r="K5" s="65" t="s">
        <v>5</v>
      </c>
      <c r="L5" s="66"/>
      <c r="M5" s="66"/>
      <c r="N5" s="66"/>
      <c r="O5" s="67"/>
    </row>
    <row r="6" spans="2:15" x14ac:dyDescent="0.25">
      <c r="B6" s="14"/>
      <c r="C6" s="15" t="s">
        <v>6</v>
      </c>
      <c r="D6" s="33" t="s">
        <v>7</v>
      </c>
      <c r="E6" s="16" t="s">
        <v>8</v>
      </c>
      <c r="F6" s="17" t="s">
        <v>9</v>
      </c>
      <c r="G6" s="18" t="s">
        <v>10</v>
      </c>
      <c r="H6" s="18" t="s">
        <v>11</v>
      </c>
      <c r="I6" s="19" t="s">
        <v>12</v>
      </c>
      <c r="J6" s="34"/>
      <c r="K6" s="15" t="s">
        <v>13</v>
      </c>
      <c r="L6" s="33" t="s">
        <v>14</v>
      </c>
      <c r="M6" s="33" t="s">
        <v>15</v>
      </c>
      <c r="N6" s="33" t="s">
        <v>16</v>
      </c>
      <c r="O6" s="19" t="s">
        <v>17</v>
      </c>
    </row>
    <row r="7" spans="2:15" ht="30" x14ac:dyDescent="0.25">
      <c r="B7" s="20" t="s">
        <v>18</v>
      </c>
      <c r="C7" s="21" t="str" cm="1">
        <f t="array" ref="C7">_xldudf_OPTIONSAMURAI_HEADER( C6)</f>
        <v>Name</v>
      </c>
      <c r="D7" s="35" t="str" cm="1">
        <f t="array" ref="D7">_xldudf_OPTIONSAMURAI_HEADER( D6)</f>
        <v>Sector</v>
      </c>
      <c r="E7" s="22" t="str" cm="1">
        <f t="array" ref="E7">_xldudf_OPTIONSAMURAI_HEADER( E6)</f>
        <v>Price</v>
      </c>
      <c r="F7" s="23" t="str" cm="1">
        <f t="array" ref="F7">_xldudf_OPTIONSAMURAI_HEADER( F6)</f>
        <v>Market Cap (M$)</v>
      </c>
      <c r="G7" s="24" t="str" cm="1">
        <f t="array" ref="G7">_xldudf_OPTIONSAMURAI_HEADER( G6)</f>
        <v>IV Rank</v>
      </c>
      <c r="H7" s="36" t="str" cm="1">
        <f t="array" ref="H7">_xldudf_OPTIONSAMURAI_HEADER( H6)</f>
        <v>Dividend Yield</v>
      </c>
      <c r="I7" s="25" t="str" cm="1">
        <f t="array" ref="I7">_xldudf_OPTIONSAMURAI_HEADER( I6)</f>
        <v>Target Price</v>
      </c>
      <c r="J7" s="37"/>
      <c r="K7" s="21" t="str" cm="1">
        <f t="array" ref="K7">_xldudf_OPTIONSAMURAI_HEADER( K6)</f>
        <v>Expiration Date</v>
      </c>
      <c r="L7" s="35" t="str" cm="1">
        <f t="array" ref="L7">_xldudf_OPTIONSAMURAI_HEADER( L6)</f>
        <v>Strike</v>
      </c>
      <c r="M7" s="35" t="str" cm="1">
        <f t="array" ref="M7">_xldudf_OPTIONSAMURAI_HEADER( M6)</f>
        <v>Mid</v>
      </c>
      <c r="N7" s="35" t="str" cm="1">
        <f t="array" ref="N7">_xldudf_OPTIONSAMURAI_HEADER( N6)</f>
        <v>Delta</v>
      </c>
      <c r="O7" s="25" t="str" cm="1">
        <f t="array" ref="O7">_xldudf_OPTIONSAMURAI_HEADER( O6)</f>
        <v>Theta</v>
      </c>
    </row>
    <row r="8" spans="2:15" x14ac:dyDescent="0.25">
      <c r="B8" s="26" t="s">
        <v>19</v>
      </c>
      <c r="C8" s="27" t="str" cm="1">
        <f t="array" ref="C8">_xldudf_OPTIONSAMURAI_STOCK($B8, C$6)</f>
        <v>Meta Platforms, Inc.</v>
      </c>
      <c r="D8" s="38" t="str" cm="1">
        <f t="array" ref="D8">_xldudf_OPTIONSAMURAI_STOCK($B8, D$6)</f>
        <v>Communication Services</v>
      </c>
      <c r="E8" s="28" cm="1">
        <f t="array" ref="E8">_xldudf_OPTIONSAMURAI_STOCK($B8, E$6)</f>
        <v>208.28</v>
      </c>
      <c r="F8" s="29" cm="1">
        <f t="array" ref="F8">_xldudf_OPTIONSAMURAI_STOCK($B8, F$6)</f>
        <v>580216000000</v>
      </c>
      <c r="G8" s="30" cm="1">
        <f t="array" ref="G8">_xldudf_OPTIONSAMURAI_STOCK($B8, G$6)</f>
        <v>0.95634920000000001</v>
      </c>
      <c r="H8" s="39" cm="1">
        <f t="array" ref="H8">_xldudf_OPTIONSAMURAI_STOCK($B8, H$6)</f>
        <v>0</v>
      </c>
      <c r="I8" s="31" cm="1">
        <f t="array" ref="I8">_xldudf_OPTIONSAMURAI_STOCK($B8, I$6)</f>
        <v>0.45371615999999998</v>
      </c>
      <c r="J8" s="38"/>
      <c r="K8" s="27" t="str" cm="1">
        <f t="array" ref="K8">_xldudf_OPTIONSAMURAI_OPTION($B8, "CALL", $E$2, $C$2,K$6)</f>
        <v>2022-06-10</v>
      </c>
      <c r="L8" s="38" cm="1">
        <f t="array" ref="L8">_xldudf_OPTIONSAMURAI_OPTION($B8, "CALL", $E$2, $C$2,L$6)</f>
        <v>225</v>
      </c>
      <c r="M8" s="38" cm="1">
        <f t="array" ref="M8">_xldudf_OPTIONSAMURAI_OPTION($B8, "CALL", $E$2, $C$2,M$6)</f>
        <v>6.05</v>
      </c>
      <c r="N8" s="38" cm="1">
        <f t="array" ref="N8">_xldudf_OPTIONSAMURAI_OPTION($B8, "CALL", $E$2, $C$2,N$6)</f>
        <v>0.32701649999999999</v>
      </c>
      <c r="O8" s="32" cm="1">
        <f t="array" ref="O8">_xldudf_OPTIONSAMURAI_OPTION($B8, "CALL", $E$2, $C$2,O$6)</f>
        <v>-0.15593635</v>
      </c>
    </row>
    <row r="9" spans="2:15" x14ac:dyDescent="0.25">
      <c r="B9" s="26" t="s">
        <v>20</v>
      </c>
      <c r="C9" s="27" t="str" cm="1">
        <f t="array" ref="C9">_xldudf_OPTIONSAMURAI_STOCK($B9, C$6)</f>
        <v>Amazon.com, Inc.</v>
      </c>
      <c r="D9" s="38" t="str" cm="1">
        <f t="array" ref="D9">_xldudf_OPTIONSAMURAI_STOCK($B9, D$6)</f>
        <v>Consumer Cyclical</v>
      </c>
      <c r="E9" s="28" cm="1">
        <f t="array" ref="E9">_xldudf_OPTIONSAMURAI_STOCK($B9, E$6)</f>
        <v>2328.14</v>
      </c>
      <c r="F9" s="29" cm="1">
        <f t="array" ref="F9">_xldudf_OPTIONSAMURAI_STOCK($B9, F$6)</f>
        <v>1377490600000</v>
      </c>
      <c r="G9" s="30" cm="1">
        <f t="array" ref="G9">_xldudf_OPTIONSAMURAI_STOCK($B9, G$6)</f>
        <v>0.98412699999999997</v>
      </c>
      <c r="H9" s="40" cm="1">
        <f t="array" ref="H9">_xldudf_OPTIONSAMURAI_STOCK($B9, H$6)</f>
        <v>0</v>
      </c>
      <c r="I9" s="31" cm="1">
        <f t="array" ref="I9">_xldudf_OPTIONSAMURAI_STOCK($B9, I$6)</f>
        <v>0.62470040000000004</v>
      </c>
      <c r="J9" s="38"/>
      <c r="K9" s="27" t="str" cm="1">
        <f t="array" ref="K9">_xldudf_OPTIONSAMURAI_OPTION($B9, "CALL", $E$2, $C$2,K$6)</f>
        <v>2022-06-10</v>
      </c>
      <c r="L9" s="38" cm="1">
        <f t="array" ref="L9">_xldudf_OPTIONSAMURAI_OPTION($B9, "CALL", $E$2, $C$2,L$6)</f>
        <v>2520</v>
      </c>
      <c r="M9" s="38" cm="1">
        <f t="array" ref="M9">_xldudf_OPTIONSAMURAI_OPTION($B9, "CALL", $E$2, $C$2,M$6)</f>
        <v>57.3</v>
      </c>
      <c r="N9" s="38" cm="1">
        <f t="array" ref="N9">_xldudf_OPTIONSAMURAI_OPTION($B9, "CALL", $E$2, $C$2,N$6)</f>
        <v>0.30504527999999997</v>
      </c>
      <c r="O9" s="32" cm="1">
        <f t="array" ref="O9">_xldudf_OPTIONSAMURAI_OPTION($B9, "CALL", $E$2, $C$2,O$6)</f>
        <v>-1.5673982</v>
      </c>
    </row>
    <row r="10" spans="2:15" x14ac:dyDescent="0.25">
      <c r="B10" s="26" t="s">
        <v>21</v>
      </c>
      <c r="C10" s="27" t="str" cm="1">
        <f t="array" ref="C10">_xldudf_OPTIONSAMURAI_STOCK($B10, C$6)</f>
        <v>Netflix, Inc.</v>
      </c>
      <c r="D10" s="38" t="str" cm="1">
        <f t="array" ref="D10">_xldudf_OPTIONSAMURAI_STOCK($B10, D$6)</f>
        <v>Communication Services</v>
      </c>
      <c r="E10" s="28" cm="1">
        <f t="array" ref="E10">_xldudf_OPTIONSAMURAI_STOCK($B10, E$6)</f>
        <v>188.32</v>
      </c>
      <c r="F10" s="29" cm="1">
        <f t="array" ref="F10">_xldudf_OPTIONSAMURAI_STOCK($B10, F$6)</f>
        <v>87691210000</v>
      </c>
      <c r="G10" s="30" cm="1">
        <f t="array" ref="G10">_xldudf_OPTIONSAMURAI_STOCK($B10, G$6)</f>
        <v>0.98412699999999997</v>
      </c>
      <c r="H10" s="40" cm="1">
        <f t="array" ref="H10">_xldudf_OPTIONSAMURAI_STOCK($B10, H$6)</f>
        <v>0</v>
      </c>
      <c r="I10" s="31" cm="1">
        <f t="array" ref="I10">_xldudf_OPTIONSAMURAI_STOCK($B10, I$6)</f>
        <v>0.8350149</v>
      </c>
      <c r="J10" s="38"/>
      <c r="K10" s="27" t="str" cm="1">
        <f t="array" ref="K10">_xldudf_OPTIONSAMURAI_OPTION($B10, "CALL", $E$2, $C$2,K$6)</f>
        <v>2022-06-10</v>
      </c>
      <c r="L10" s="38" cm="1">
        <f t="array" ref="L10">_xldudf_OPTIONSAMURAI_OPTION($B10, "CALL", $E$2, $C$2,L$6)</f>
        <v>210</v>
      </c>
      <c r="M10" s="38" cm="1">
        <f t="array" ref="M10">_xldudf_OPTIONSAMURAI_OPTION($B10, "CALL", $E$2, $C$2,M$6)</f>
        <v>5.65</v>
      </c>
      <c r="N10" s="38" cm="1">
        <f t="array" ref="N10">_xldudf_OPTIONSAMURAI_OPTION($B10, "CALL", $E$2, $C$2,N$6)</f>
        <v>0.29719410000000002</v>
      </c>
      <c r="O10" s="32" cm="1">
        <f t="array" ref="O10">_xldudf_OPTIONSAMURAI_OPTION($B10, "CALL", $E$2, $C$2,O$6)</f>
        <v>-0.16081929</v>
      </c>
    </row>
    <row r="11" spans="2:15" x14ac:dyDescent="0.25">
      <c r="B11" s="26" t="s">
        <v>22</v>
      </c>
      <c r="C11" s="27" t="str" cm="1">
        <f t="array" ref="C11">_xldudf_OPTIONSAMURAI_STOCK($B11, C$6)</f>
        <v>Alphabet Inc.</v>
      </c>
      <c r="D11" s="38" t="str" cm="1">
        <f t="array" ref="D11">_xldudf_OPTIONSAMURAI_STOCK($B11, D$6)</f>
        <v>Communication Services</v>
      </c>
      <c r="E11" s="28" cm="1">
        <f t="array" ref="E11">_xldudf_OPTIONSAMURAI_STOCK($B11, E$6)</f>
        <v>2334.9299999999998</v>
      </c>
      <c r="F11" s="29" cm="1">
        <f t="array" ref="F11">_xldudf_OPTIONSAMURAI_STOCK($B11, F$6)</f>
        <v>1602847600000</v>
      </c>
      <c r="G11" s="30" cm="1">
        <f t="array" ref="G11">_xldudf_OPTIONSAMURAI_STOCK($B11, G$6)</f>
        <v>0.97619045000000004</v>
      </c>
      <c r="H11" s="39" cm="1">
        <f t="array" ref="H11">_xldudf_OPTIONSAMURAI_STOCK($B11, H$6)</f>
        <v>0</v>
      </c>
      <c r="I11" s="31" cm="1">
        <f t="array" ref="I11">_xldudf_OPTIONSAMURAI_STOCK($B11, I$6)</f>
        <v>0.35716703999999999</v>
      </c>
      <c r="J11" s="38"/>
      <c r="K11" s="27" t="str" cm="1">
        <f t="array" ref="K11">_xldudf_OPTIONSAMURAI_OPTION($B11, "CALL", $E$2, $C$2,K$6)</f>
        <v>2022-06-10</v>
      </c>
      <c r="L11" s="38" cm="1">
        <f t="array" ref="L11">_xldudf_OPTIONSAMURAI_OPTION($B11, "CALL", $E$2, $C$2,L$6)</f>
        <v>2490</v>
      </c>
      <c r="M11" s="38" cm="1">
        <f t="array" ref="M11">_xldudf_OPTIONSAMURAI_OPTION($B11, "CALL", $E$2, $C$2,M$6)</f>
        <v>48.5</v>
      </c>
      <c r="N11" s="38" cm="1">
        <f t="array" ref="N11">_xldudf_OPTIONSAMURAI_OPTION($B11, "CALL", $E$2, $C$2,N$6)</f>
        <v>0.30606630000000001</v>
      </c>
      <c r="O11" s="32" cm="1">
        <f t="array" ref="O11">_xldudf_OPTIONSAMURAI_OPTION($B11, "CALL", $E$2, $C$2,O$6)</f>
        <v>-1.3106449</v>
      </c>
    </row>
    <row r="12" spans="2:15" x14ac:dyDescent="0.25">
      <c r="B12" s="41" t="s">
        <v>23</v>
      </c>
      <c r="C12" s="42" t="str" cm="1">
        <f t="array" ref="C12">_xldudf_OPTIONSAMURAI_STOCK($B12, C$6)</f>
        <v>Microsoft Corporation</v>
      </c>
      <c r="D12" s="43" t="str" cm="1">
        <f t="array" ref="D12">_xldudf_OPTIONSAMURAI_STOCK($B12, D$6)</f>
        <v>Technology</v>
      </c>
      <c r="E12" s="44" cm="1">
        <f t="array" ref="E12">_xldudf_OPTIONSAMURAI_STOCK($B12, E$6)</f>
        <v>277.35000000000002</v>
      </c>
      <c r="F12" s="45" cm="1">
        <f t="array" ref="F12">_xldudf_OPTIONSAMURAI_STOCK($B12, F$6)</f>
        <v>2164825000000</v>
      </c>
      <c r="G12" s="46" cm="1">
        <f t="array" ref="G12">_xldudf_OPTIONSAMURAI_STOCK($B12, G$6)</f>
        <v>0.93650794000000004</v>
      </c>
      <c r="H12" s="47" cm="1">
        <f t="array" ref="H12">_xldudf_OPTIONSAMURAI_STOCK($B12, H$6)</f>
        <v>8.8999999999999999E-3</v>
      </c>
      <c r="I12" s="48" cm="1">
        <f t="array" ref="I12">_xldudf_OPTIONSAMURAI_STOCK($B12, I$6)</f>
        <v>0.31353884999999998</v>
      </c>
      <c r="J12" s="43"/>
      <c r="K12" s="42" t="str" cm="1">
        <f t="array" ref="K12">_xldudf_OPTIONSAMURAI_OPTION($B12, "CALL", $E$2, $C$2,K$6)</f>
        <v>2022-06-10</v>
      </c>
      <c r="L12" s="43" cm="1">
        <f t="array" ref="L12">_xldudf_OPTIONSAMURAI_OPTION($B12, "CALL", $E$2, $C$2,L$6)</f>
        <v>295</v>
      </c>
      <c r="M12" s="43" cm="1">
        <f t="array" ref="M12">_xldudf_OPTIONSAMURAI_OPTION($B12, "CALL", $E$2, $C$2,M$6)</f>
        <v>4.55</v>
      </c>
      <c r="N12" s="43" cm="1">
        <f t="array" ref="N12">_xldudf_OPTIONSAMURAI_OPTION($B12, "CALL", $E$2, $C$2,N$6)</f>
        <v>0.28343299999999999</v>
      </c>
      <c r="O12" s="49" cm="1">
        <f t="array" ref="O12">_xldudf_OPTIONSAMURAI_OPTION($B12, "CALL", $E$2, $C$2,O$6)</f>
        <v>-0.13076594</v>
      </c>
    </row>
  </sheetData>
  <mergeCells count="2">
    <mergeCell ref="C5:I5"/>
    <mergeCell ref="K5:O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Leav Graves</dc:creator>
  <cp:lastModifiedBy>Leav Graves</cp:lastModifiedBy>
  <dcterms:created xsi:type="dcterms:W3CDTF">2015-06-05T18:17:20Z</dcterms:created>
  <dcterms:modified xsi:type="dcterms:W3CDTF">2022-05-07T03:44:13Z</dcterms:modified>
</cp:coreProperties>
</file>